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righi\Desktop\masques\dossiers techniques masques\"/>
    </mc:Choice>
  </mc:AlternateContent>
  <xr:revisionPtr revIDLastSave="0" documentId="13_ncr:1_{ABF94874-F356-46C0-BD58-B287A4291BCC}" xr6:coauthVersionLast="45" xr6:coauthVersionMax="45" xr10:uidLastSave="{00000000-0000-0000-0000-000000000000}"/>
  <bookViews>
    <workbookView xWindow="-120" yWindow="-120" windowWidth="29040" windowHeight="15840" xr2:uid="{7A7A1817-EAE5-4A3C-96EF-50E4CCF67880}"/>
  </bookViews>
  <sheets>
    <sheet name="Bon de commande 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1" i="1" l="1"/>
  <c r="D31" i="1" s="1"/>
  <c r="F28" i="1"/>
  <c r="D25" i="1" l="1"/>
  <c r="D20" i="1"/>
  <c r="D10" i="1"/>
  <c r="D13" i="1"/>
  <c r="F30" i="1"/>
  <c r="F29" i="1"/>
  <c r="D23" i="1" l="1"/>
  <c r="D16" i="1"/>
  <c r="D28" i="1"/>
  <c r="D29" i="1"/>
  <c r="D30" i="1"/>
  <c r="D32" i="1" l="1"/>
  <c r="D33" i="1"/>
  <c r="D35" i="1" s="1"/>
</calcChain>
</file>

<file path=xl/sharedStrings.xml><?xml version="1.0" encoding="utf-8"?>
<sst xmlns="http://schemas.openxmlformats.org/spreadsheetml/2006/main" count="45" uniqueCount="33">
  <si>
    <t xml:space="preserve">Nombre de références à caractériser </t>
  </si>
  <si>
    <t xml:space="preserve">Nombre max de cycles souhaités </t>
  </si>
  <si>
    <t>Cycles</t>
  </si>
  <si>
    <t xml:space="preserve">Caractérisation après </t>
  </si>
  <si>
    <t xml:space="preserve">BON DE COMMANDE MASQUE A USAGES NON SANITAIRES </t>
  </si>
  <si>
    <t xml:space="preserve">Cas de références supplémentaires 
pour le pack de caractérisation après 0, 5, 10 cycles </t>
  </si>
  <si>
    <t>Cas de cycles d'entretien supplémentaires 
au-delà du pack de caractérisation 0, 5, 10 cycles</t>
  </si>
  <si>
    <t>- Lavage 60°</t>
  </si>
  <si>
    <t xml:space="preserve">- Séchage tambour </t>
  </si>
  <si>
    <t>- Repassage 120°C</t>
  </si>
  <si>
    <t xml:space="preserve">- Perméabilité à l'air </t>
  </si>
  <si>
    <t>- filtration particules 3 microns</t>
  </si>
  <si>
    <t>- Avis conception masque</t>
  </si>
  <si>
    <t xml:space="preserve">Entreprise </t>
  </si>
  <si>
    <t>Nom prénom</t>
  </si>
  <si>
    <t xml:space="preserve">Signature </t>
  </si>
  <si>
    <t xml:space="preserve">Total pour les références à tester </t>
  </si>
  <si>
    <t>Pack Caractérisation 0, 5, 10  cycles d'entretien</t>
  </si>
  <si>
    <t>Total des cycles de d'entretien 
pour 1 référence</t>
  </si>
  <si>
    <t>Total des caractériations
pour 1 référence</t>
  </si>
  <si>
    <t xml:space="preserve">Caractérisation (filtration, perméabilité) pour 1 référence </t>
  </si>
  <si>
    <t>Nombre de références à caractériser</t>
  </si>
  <si>
    <t xml:space="preserve">Calcul du prix des Cycles d'entretien </t>
  </si>
  <si>
    <t xml:space="preserve">Total du bon de commande </t>
  </si>
  <si>
    <t>Total 
(Cycles d'entretien + Caractérisation )</t>
  </si>
  <si>
    <t>et/ou</t>
  </si>
  <si>
    <t xml:space="preserve">Vous avez bénéficié des 2 références financées par la DGE 
et/ou  votre demande comporte plus de 2 références
et/ou vous avez besoin de cycles d'entretien supérieurs à 10 </t>
  </si>
  <si>
    <r>
      <t xml:space="preserve">x3 éprouvettes
x 1 Cycle 
</t>
    </r>
    <r>
      <rPr>
        <i/>
        <sz val="8"/>
        <color theme="1"/>
        <rFont val="Calibri"/>
        <family val="2"/>
        <scheme val="minor"/>
      </rPr>
      <t>Temps pour 1 cycle d'entretien : 3 heures</t>
    </r>
  </si>
  <si>
    <t xml:space="preserve">
</t>
  </si>
  <si>
    <t>3 Caractérisations sur 3 éprouvettes = 9 évaluations 
à neuf / après 5 cycles / après 10 cycles</t>
  </si>
  <si>
    <t xml:space="preserve">1 Caractérisation sur 3 éprouvettes = 3 évaluations </t>
  </si>
  <si>
    <t>x 3 éprouvettes 
x 10 Cycles 
Temps pour 1 cycle d'entretien : 3 heures</t>
  </si>
  <si>
    <r>
      <t xml:space="preserve">remplir les cases </t>
    </r>
    <r>
      <rPr>
        <b/>
        <i/>
        <sz val="10"/>
        <color theme="1"/>
        <rFont val="Calibri"/>
        <family val="2"/>
        <scheme val="minor"/>
      </rPr>
      <t>bleues si concernées</t>
    </r>
    <r>
      <rPr>
        <i/>
        <sz val="10"/>
        <color theme="1"/>
        <rFont val="Calibri"/>
        <family val="2"/>
        <scheme val="minor"/>
      </rPr>
      <t xml:space="preserve"> et retournez nous le bon de commande par mail à covid19@ifth.org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</si>
</sst>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2" fillId="0" borderId="0" xfId="0" applyFont="1" applyProtection="1"/>
    <xf numFmtId="6" fontId="0" fillId="0" borderId="0" xfId="0" applyNumberFormat="1" applyProtection="1"/>
    <xf numFmtId="0" fontId="1" fillId="3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0" fillId="0" borderId="0" xfId="0" applyAlignment="1"/>
    <xf numFmtId="6" fontId="1" fillId="4" borderId="6" xfId="0" applyNumberFormat="1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6" fontId="1" fillId="4" borderId="7" xfId="0" applyNumberFormat="1" applyFont="1" applyFill="1" applyBorder="1" applyAlignment="1" applyProtection="1">
      <alignment horizontal="center" vertical="center"/>
    </xf>
    <xf numFmtId="6" fontId="1" fillId="4" borderId="8" xfId="0" applyNumberFormat="1" applyFont="1" applyFill="1" applyBorder="1" applyAlignment="1" applyProtection="1">
      <alignment horizontal="center" vertical="center"/>
    </xf>
    <xf numFmtId="6" fontId="1" fillId="0" borderId="5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>
      <alignment vertical="center"/>
    </xf>
    <xf numFmtId="6" fontId="1" fillId="4" borderId="12" xfId="0" applyNumberFormat="1" applyFont="1" applyFill="1" applyBorder="1" applyAlignment="1" applyProtection="1">
      <alignment horizontal="center" vertical="center"/>
    </xf>
    <xf numFmtId="6" fontId="8" fillId="4" borderId="5" xfId="0" applyNumberFormat="1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  <protection locked="0"/>
    </xf>
    <xf numFmtId="6" fontId="8" fillId="4" borderId="5" xfId="0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vertical="center"/>
    </xf>
    <xf numFmtId="0" fontId="8" fillId="2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6" fontId="1" fillId="4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6" fontId="1" fillId="4" borderId="6" xfId="0" applyNumberFormat="1" applyFont="1" applyFill="1" applyBorder="1" applyAlignment="1" applyProtection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64" fontId="4" fillId="0" borderId="5" xfId="0" applyNumberFormat="1" applyFont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0" fillId="0" borderId="5" xfId="0" applyBorder="1" applyAlignment="1" applyProtection="1"/>
    <xf numFmtId="0" fontId="7" fillId="0" borderId="5" xfId="0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/>
    </xf>
    <xf numFmtId="0" fontId="0" fillId="0" borderId="0" xfId="0" applyAlignment="1"/>
    <xf numFmtId="0" fontId="9" fillId="0" borderId="0" xfId="0" applyFont="1" applyAlignment="1" applyProtection="1">
      <alignment horizontal="center"/>
    </xf>
    <xf numFmtId="0" fontId="4" fillId="0" borderId="0" xfId="0" applyFont="1" applyAlignment="1"/>
    <xf numFmtId="0" fontId="1" fillId="4" borderId="2" xfId="0" applyFont="1" applyFill="1" applyBorder="1" applyAlignment="1" applyProtection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4" borderId="9" xfId="0" applyFont="1" applyFill="1" applyBorder="1" applyAlignment="1" applyProtection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4" fillId="0" borderId="6" xfId="0" applyFont="1" applyBorder="1" applyAlignment="1" applyProtection="1">
      <alignment vertical="center"/>
    </xf>
    <xf numFmtId="0" fontId="4" fillId="0" borderId="7" xfId="0" applyFont="1" applyBorder="1" applyAlignment="1" applyProtection="1"/>
    <xf numFmtId="0" fontId="4" fillId="0" borderId="8" xfId="0" applyFont="1" applyBorder="1" applyAlignment="1"/>
    <xf numFmtId="0" fontId="9" fillId="0" borderId="0" xfId="0" applyFont="1" applyAlignment="1" applyProtection="1">
      <alignment horizontal="center" wrapText="1"/>
    </xf>
    <xf numFmtId="0" fontId="9" fillId="0" borderId="0" xfId="0" applyFont="1" applyAlignment="1"/>
    <xf numFmtId="164" fontId="7" fillId="0" borderId="5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203086</xdr:colOff>
      <xdr:row>0</xdr:row>
      <xdr:rowOff>668111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FAFE376-61CD-43C0-AA71-BA85C80F9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0"/>
          <a:ext cx="24003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5EC4A-6252-4026-ADD1-BCE3FB575A04}">
  <dimension ref="A1:F38"/>
  <sheetViews>
    <sheetView tabSelected="1" topLeftCell="A4" zoomScale="145" zoomScaleNormal="145" workbookViewId="0">
      <selection activeCell="E16" sqref="E16"/>
    </sheetView>
  </sheetViews>
  <sheetFormatPr baseColWidth="10" defaultRowHeight="15" x14ac:dyDescent="0.25"/>
  <cols>
    <col min="1" max="1" width="32.85546875" style="2" customWidth="1"/>
    <col min="2" max="2" width="5" style="2" customWidth="1"/>
    <col min="3" max="3" width="37.28515625" style="2" customWidth="1"/>
    <col min="4" max="4" width="10.7109375" style="2" customWidth="1"/>
    <col min="5" max="6" width="36.28515625" style="2" customWidth="1"/>
    <col min="7" max="16384" width="11.42578125" style="2"/>
  </cols>
  <sheetData>
    <row r="1" spans="1:5" ht="54" customHeight="1" x14ac:dyDescent="0.25"/>
    <row r="2" spans="1:5" ht="20.25" customHeight="1" x14ac:dyDescent="0.25"/>
    <row r="3" spans="1:5" x14ac:dyDescent="0.25">
      <c r="A3" s="33" t="s">
        <v>4</v>
      </c>
      <c r="B3" s="34"/>
      <c r="C3" s="34"/>
      <c r="D3" s="34"/>
    </row>
    <row r="4" spans="1:5" x14ac:dyDescent="0.25">
      <c r="A4" s="35" t="s">
        <v>32</v>
      </c>
      <c r="B4" s="36"/>
      <c r="C4" s="36"/>
      <c r="D4" s="36"/>
    </row>
    <row r="5" spans="1:5" ht="10.5" customHeight="1" x14ac:dyDescent="0.25">
      <c r="A5" s="8"/>
      <c r="B5" s="9"/>
      <c r="C5" s="9"/>
      <c r="D5" s="9"/>
    </row>
    <row r="6" spans="1:5" ht="41.25" customHeight="1" x14ac:dyDescent="0.25">
      <c r="A6" s="46" t="s">
        <v>26</v>
      </c>
      <c r="B6" s="47"/>
      <c r="C6" s="47"/>
      <c r="D6" s="47"/>
    </row>
    <row r="7" spans="1:5" ht="11.25" customHeight="1" thickBot="1" x14ac:dyDescent="0.3">
      <c r="A7" s="3"/>
      <c r="B7" s="3"/>
      <c r="C7" s="3"/>
      <c r="D7" s="4"/>
    </row>
    <row r="8" spans="1:5" ht="30.75" customHeight="1" thickBot="1" x14ac:dyDescent="0.3">
      <c r="A8" s="37" t="s">
        <v>5</v>
      </c>
      <c r="B8" s="38"/>
      <c r="C8" s="38"/>
      <c r="D8" s="39"/>
    </row>
    <row r="9" spans="1:5" ht="24.95" customHeight="1" x14ac:dyDescent="0.25">
      <c r="A9" s="29" t="s">
        <v>17</v>
      </c>
      <c r="B9" s="30"/>
      <c r="C9" s="30"/>
      <c r="D9" s="14"/>
    </row>
    <row r="10" spans="1:5" ht="13.5" customHeight="1" x14ac:dyDescent="0.25">
      <c r="A10" s="15" t="s">
        <v>7</v>
      </c>
      <c r="B10" s="28">
        <v>10</v>
      </c>
      <c r="C10" s="31" t="s">
        <v>31</v>
      </c>
      <c r="D10" s="28">
        <f>B10*3*10</f>
        <v>300</v>
      </c>
    </row>
    <row r="11" spans="1:5" ht="14.25" customHeight="1" x14ac:dyDescent="0.25">
      <c r="A11" s="15" t="s">
        <v>8</v>
      </c>
      <c r="B11" s="28"/>
      <c r="C11" s="32"/>
      <c r="D11" s="28"/>
      <c r="E11" s="24" t="s">
        <v>28</v>
      </c>
    </row>
    <row r="12" spans="1:5" ht="13.5" customHeight="1" x14ac:dyDescent="0.25">
      <c r="A12" s="15" t="s">
        <v>9</v>
      </c>
      <c r="B12" s="28"/>
      <c r="C12" s="32"/>
      <c r="D12" s="28"/>
    </row>
    <row r="13" spans="1:5" ht="13.5" customHeight="1" x14ac:dyDescent="0.25">
      <c r="A13" s="15" t="s">
        <v>10</v>
      </c>
      <c r="B13" s="28">
        <v>90</v>
      </c>
      <c r="C13" s="31" t="s">
        <v>29</v>
      </c>
      <c r="D13" s="28">
        <f>B13*3*3</f>
        <v>810</v>
      </c>
    </row>
    <row r="14" spans="1:5" ht="13.5" customHeight="1" x14ac:dyDescent="0.25">
      <c r="A14" s="15" t="s">
        <v>11</v>
      </c>
      <c r="B14" s="28"/>
      <c r="C14" s="32"/>
      <c r="D14" s="28"/>
    </row>
    <row r="15" spans="1:5" ht="13.5" customHeight="1" x14ac:dyDescent="0.25">
      <c r="A15" s="15" t="s">
        <v>12</v>
      </c>
      <c r="B15" s="28"/>
      <c r="C15" s="32"/>
      <c r="D15" s="28"/>
    </row>
    <row r="16" spans="1:5" ht="24.95" customHeight="1" x14ac:dyDescent="0.25">
      <c r="A16" s="10" t="s">
        <v>0</v>
      </c>
      <c r="B16" s="11"/>
      <c r="C16" s="12" t="s">
        <v>16</v>
      </c>
      <c r="D16" s="13">
        <f>(D10+D13)*B16</f>
        <v>0</v>
      </c>
    </row>
    <row r="17" spans="1:6" ht="15.75" thickBot="1" x14ac:dyDescent="0.3">
      <c r="B17" s="2" t="s">
        <v>25</v>
      </c>
    </row>
    <row r="18" spans="1:6" ht="30.75" customHeight="1" x14ac:dyDescent="0.25">
      <c r="A18" s="40" t="s">
        <v>6</v>
      </c>
      <c r="B18" s="41"/>
      <c r="C18" s="41"/>
      <c r="D18" s="42"/>
    </row>
    <row r="19" spans="1:6" ht="24.95" customHeight="1" x14ac:dyDescent="0.25">
      <c r="A19" s="43" t="s">
        <v>22</v>
      </c>
      <c r="B19" s="44"/>
      <c r="C19" s="44"/>
      <c r="D19" s="45"/>
    </row>
    <row r="20" spans="1:6" ht="13.5" customHeight="1" x14ac:dyDescent="0.25">
      <c r="A20" s="15" t="s">
        <v>7</v>
      </c>
      <c r="B20" s="48">
        <v>10</v>
      </c>
      <c r="C20" s="31" t="s">
        <v>27</v>
      </c>
      <c r="D20" s="28">
        <f>B20*3</f>
        <v>30</v>
      </c>
    </row>
    <row r="21" spans="1:6" ht="13.5" customHeight="1" x14ac:dyDescent="0.25">
      <c r="A21" s="15" t="s">
        <v>8</v>
      </c>
      <c r="B21" s="48"/>
      <c r="C21" s="32"/>
      <c r="D21" s="28"/>
    </row>
    <row r="22" spans="1:6" ht="13.5" customHeight="1" x14ac:dyDescent="0.25">
      <c r="A22" s="15" t="s">
        <v>9</v>
      </c>
      <c r="B22" s="48"/>
      <c r="C22" s="32"/>
      <c r="D22" s="28"/>
    </row>
    <row r="23" spans="1:6" ht="30" customHeight="1" x14ac:dyDescent="0.25">
      <c r="A23" s="17" t="s">
        <v>1</v>
      </c>
      <c r="B23" s="18"/>
      <c r="C23" s="19" t="s">
        <v>18</v>
      </c>
      <c r="D23" s="17">
        <f>D20*B23</f>
        <v>0</v>
      </c>
    </row>
    <row r="24" spans="1:6" ht="24.95" customHeight="1" x14ac:dyDescent="0.25">
      <c r="A24" s="43" t="s">
        <v>20</v>
      </c>
      <c r="B24" s="44"/>
      <c r="C24" s="44"/>
      <c r="D24" s="45"/>
    </row>
    <row r="25" spans="1:6" ht="13.5" customHeight="1" x14ac:dyDescent="0.25">
      <c r="A25" s="15" t="s">
        <v>10</v>
      </c>
      <c r="B25" s="28">
        <v>90</v>
      </c>
      <c r="C25" s="31" t="s">
        <v>30</v>
      </c>
      <c r="D25" s="28">
        <f>B25*3</f>
        <v>270</v>
      </c>
    </row>
    <row r="26" spans="1:6" ht="13.5" customHeight="1" x14ac:dyDescent="0.25">
      <c r="A26" s="15" t="s">
        <v>11</v>
      </c>
      <c r="B26" s="28"/>
      <c r="C26" s="32"/>
      <c r="D26" s="28"/>
    </row>
    <row r="27" spans="1:6" ht="13.5" customHeight="1" x14ac:dyDescent="0.25">
      <c r="A27" s="15" t="s">
        <v>12</v>
      </c>
      <c r="B27" s="28"/>
      <c r="C27" s="32"/>
      <c r="D27" s="28"/>
    </row>
    <row r="28" spans="1:6" ht="24.95" customHeight="1" x14ac:dyDescent="0.25">
      <c r="A28" s="20" t="s">
        <v>3</v>
      </c>
      <c r="B28" s="21"/>
      <c r="C28" s="20" t="s">
        <v>2</v>
      </c>
      <c r="D28" s="17">
        <f>F28*$D$25</f>
        <v>0</v>
      </c>
      <c r="F28" s="5">
        <f>IF(B28&gt;=10, 1, 0)</f>
        <v>0</v>
      </c>
    </row>
    <row r="29" spans="1:6" ht="24.95" customHeight="1" x14ac:dyDescent="0.25">
      <c r="A29" s="20" t="s">
        <v>3</v>
      </c>
      <c r="B29" s="22"/>
      <c r="C29" s="20" t="s">
        <v>2</v>
      </c>
      <c r="D29" s="17">
        <f t="shared" ref="D29:D30" si="0">F29*$D$25</f>
        <v>0</v>
      </c>
      <c r="F29" s="5">
        <f>IF(B29&gt;10, 1, 0)</f>
        <v>0</v>
      </c>
    </row>
    <row r="30" spans="1:6" ht="24.95" customHeight="1" x14ac:dyDescent="0.25">
      <c r="A30" s="20" t="s">
        <v>3</v>
      </c>
      <c r="B30" s="22"/>
      <c r="C30" s="20" t="s">
        <v>2</v>
      </c>
      <c r="D30" s="17">
        <f t="shared" si="0"/>
        <v>0</v>
      </c>
      <c r="F30" s="5">
        <f>IF(B30&gt;10, 1, 0)</f>
        <v>0</v>
      </c>
    </row>
    <row r="31" spans="1:6" ht="24.95" customHeight="1" x14ac:dyDescent="0.25">
      <c r="A31" s="20" t="s">
        <v>3</v>
      </c>
      <c r="B31" s="22"/>
      <c r="C31" s="20" t="s">
        <v>2</v>
      </c>
      <c r="D31" s="17">
        <f t="shared" ref="D31" si="1">F31*$D$25</f>
        <v>0</v>
      </c>
      <c r="F31" s="5">
        <f>IF(B31&gt;10, 1, 0)</f>
        <v>0</v>
      </c>
    </row>
    <row r="32" spans="1:6" ht="30" customHeight="1" x14ac:dyDescent="0.25">
      <c r="A32" s="17"/>
      <c r="B32" s="17"/>
      <c r="C32" s="19" t="s">
        <v>19</v>
      </c>
      <c r="D32" s="17">
        <f>SUM(D28:D31)</f>
        <v>0</v>
      </c>
    </row>
    <row r="33" spans="1:4" ht="27" customHeight="1" x14ac:dyDescent="0.25">
      <c r="A33" s="17" t="s">
        <v>21</v>
      </c>
      <c r="B33" s="18">
        <v>1</v>
      </c>
      <c r="C33" s="23" t="s">
        <v>24</v>
      </c>
      <c r="D33" s="16">
        <f>(D20*B23+SUM(D28:D30))*B33</f>
        <v>0</v>
      </c>
    </row>
    <row r="34" spans="1:4" ht="24.75" customHeight="1" x14ac:dyDescent="0.25">
      <c r="D34" s="6"/>
    </row>
    <row r="35" spans="1:4" ht="35.1" customHeight="1" x14ac:dyDescent="0.25">
      <c r="A35" s="25" t="s">
        <v>23</v>
      </c>
      <c r="B35" s="26"/>
      <c r="C35" s="27"/>
      <c r="D35" s="16">
        <f>D33+D16</f>
        <v>0</v>
      </c>
    </row>
    <row r="37" spans="1:4" ht="20.100000000000001" customHeight="1" x14ac:dyDescent="0.25">
      <c r="A37" s="1" t="s">
        <v>13</v>
      </c>
      <c r="C37" s="7" t="s">
        <v>15</v>
      </c>
    </row>
    <row r="38" spans="1:4" ht="20.100000000000001" customHeight="1" x14ac:dyDescent="0.25">
      <c r="A38" s="1" t="s">
        <v>14</v>
      </c>
    </row>
  </sheetData>
  <sheetProtection algorithmName="SHA-512" hashValue="7z0gR72wMCsnY5OuJWqRej+fruxhRPI9Lfo5dgd7rw89dS85bTVqfa9QRPpI12LG8Bs59/Gy6cJyKaXrg8TIoQ==" saltValue="iVQfTkMfBp/D8TB0RF668A==" spinCount="100000" sheet="1" objects="1" scenarios="1"/>
  <mergeCells count="21">
    <mergeCell ref="D25:D27"/>
    <mergeCell ref="A24:D24"/>
    <mergeCell ref="D10:D12"/>
    <mergeCell ref="D13:D15"/>
    <mergeCell ref="B20:B22"/>
    <mergeCell ref="C20:C22"/>
    <mergeCell ref="D20:D22"/>
    <mergeCell ref="A3:D3"/>
    <mergeCell ref="A4:D4"/>
    <mergeCell ref="A8:D8"/>
    <mergeCell ref="A18:D18"/>
    <mergeCell ref="A19:D19"/>
    <mergeCell ref="A6:D6"/>
    <mergeCell ref="A35:C35"/>
    <mergeCell ref="B10:B12"/>
    <mergeCell ref="A9:C9"/>
    <mergeCell ref="B13:B15"/>
    <mergeCell ref="B25:B27"/>
    <mergeCell ref="C25:C27"/>
    <mergeCell ref="C10:C12"/>
    <mergeCell ref="C13:C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Bon de commande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CASTILLO</dc:creator>
  <cp:lastModifiedBy>Nadège RIGHI</cp:lastModifiedBy>
  <cp:lastPrinted>2020-04-19T19:58:10Z</cp:lastPrinted>
  <dcterms:created xsi:type="dcterms:W3CDTF">2020-04-19T10:20:35Z</dcterms:created>
  <dcterms:modified xsi:type="dcterms:W3CDTF">2020-04-22T16:28:05Z</dcterms:modified>
</cp:coreProperties>
</file>